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Leslie\02\"/>
    </mc:Choice>
  </mc:AlternateContent>
  <xr:revisionPtr revIDLastSave="0" documentId="8_{EC5D83F8-539D-4F6C-A90E-29C7764342BF}" xr6:coauthVersionLast="47" xr6:coauthVersionMax="47" xr10:uidLastSave="{00000000-0000-0000-0000-000000000000}"/>
  <bookViews>
    <workbookView xWindow="-108" yWindow="-108" windowWidth="23256" windowHeight="12456" xr2:uid="{0425B729-C767-464F-A895-2C1B2B6F8EBE}"/>
  </bookViews>
  <sheets>
    <sheet name="COG" sheetId="1" r:id="rId1"/>
  </sheets>
  <definedNames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D5" i="1"/>
  <c r="D77" i="1" s="1"/>
  <c r="E5" i="1"/>
  <c r="F5" i="1"/>
  <c r="C6" i="1"/>
  <c r="G6" i="1"/>
  <c r="C7" i="1"/>
  <c r="G7" i="1"/>
  <c r="C8" i="1"/>
  <c r="C5" i="1" s="1"/>
  <c r="C77" i="1" s="1"/>
  <c r="G8" i="1"/>
  <c r="C9" i="1"/>
  <c r="G9" i="1"/>
  <c r="C10" i="1"/>
  <c r="G10" i="1"/>
  <c r="C11" i="1"/>
  <c r="G11" i="1"/>
  <c r="C12" i="1"/>
  <c r="G12" i="1"/>
  <c r="B13" i="1"/>
  <c r="B77" i="1" s="1"/>
  <c r="D13" i="1"/>
  <c r="G13" i="1" s="1"/>
  <c r="E13" i="1"/>
  <c r="E77" i="1" s="1"/>
  <c r="F13" i="1"/>
  <c r="C14" i="1"/>
  <c r="G14" i="1"/>
  <c r="C15" i="1"/>
  <c r="G15" i="1"/>
  <c r="C16" i="1"/>
  <c r="G16" i="1"/>
  <c r="C17" i="1"/>
  <c r="G17" i="1"/>
  <c r="C18" i="1"/>
  <c r="C13" i="1" s="1"/>
  <c r="G18" i="1"/>
  <c r="C19" i="1"/>
  <c r="G19" i="1"/>
  <c r="C20" i="1"/>
  <c r="G20" i="1"/>
  <c r="C21" i="1"/>
  <c r="G21" i="1"/>
  <c r="C22" i="1"/>
  <c r="G22" i="1"/>
  <c r="B23" i="1"/>
  <c r="D23" i="1"/>
  <c r="G23" i="1" s="1"/>
  <c r="E23" i="1"/>
  <c r="F23" i="1"/>
  <c r="C24" i="1"/>
  <c r="G24" i="1"/>
  <c r="C25" i="1"/>
  <c r="G25" i="1"/>
  <c r="C26" i="1"/>
  <c r="G26" i="1"/>
  <c r="C27" i="1"/>
  <c r="G27" i="1"/>
  <c r="C28" i="1"/>
  <c r="C23" i="1" s="1"/>
  <c r="G28" i="1"/>
  <c r="C29" i="1"/>
  <c r="G29" i="1"/>
  <c r="C30" i="1"/>
  <c r="G30" i="1"/>
  <c r="C31" i="1"/>
  <c r="G31" i="1"/>
  <c r="C32" i="1"/>
  <c r="G32" i="1"/>
  <c r="B33" i="1"/>
  <c r="D33" i="1"/>
  <c r="G33" i="1" s="1"/>
  <c r="E33" i="1"/>
  <c r="F33" i="1"/>
  <c r="C34" i="1"/>
  <c r="G34" i="1"/>
  <c r="C35" i="1"/>
  <c r="G35" i="1"/>
  <c r="C36" i="1"/>
  <c r="G36" i="1"/>
  <c r="C37" i="1"/>
  <c r="G37" i="1"/>
  <c r="C38" i="1"/>
  <c r="C33" i="1" s="1"/>
  <c r="G38" i="1"/>
  <c r="C39" i="1"/>
  <c r="G39" i="1"/>
  <c r="C40" i="1"/>
  <c r="G40" i="1"/>
  <c r="C41" i="1"/>
  <c r="G41" i="1"/>
  <c r="C42" i="1"/>
  <c r="G42" i="1"/>
  <c r="B43" i="1"/>
  <c r="D43" i="1"/>
  <c r="G43" i="1" s="1"/>
  <c r="E43" i="1"/>
  <c r="F43" i="1"/>
  <c r="C44" i="1"/>
  <c r="G44" i="1"/>
  <c r="C45" i="1"/>
  <c r="G45" i="1"/>
  <c r="C46" i="1"/>
  <c r="G46" i="1"/>
  <c r="C47" i="1"/>
  <c r="G47" i="1"/>
  <c r="C48" i="1"/>
  <c r="C43" i="1" s="1"/>
  <c r="G48" i="1"/>
  <c r="C49" i="1"/>
  <c r="G49" i="1"/>
  <c r="C50" i="1"/>
  <c r="G50" i="1"/>
  <c r="C51" i="1"/>
  <c r="G51" i="1"/>
  <c r="C52" i="1"/>
  <c r="G52" i="1"/>
  <c r="B53" i="1"/>
  <c r="C53" i="1"/>
  <c r="D53" i="1"/>
  <c r="E53" i="1"/>
  <c r="F54" i="1"/>
  <c r="F53" i="1" s="1"/>
  <c r="F77" i="1" s="1"/>
  <c r="G54" i="1"/>
  <c r="G53" i="1" s="1"/>
  <c r="F55" i="1"/>
  <c r="G55" i="1"/>
  <c r="F56" i="1"/>
  <c r="G56" i="1"/>
  <c r="D57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D65" i="1"/>
  <c r="F65" i="1"/>
  <c r="G65" i="1"/>
  <c r="F66" i="1"/>
  <c r="G66" i="1"/>
  <c r="F67" i="1"/>
  <c r="G67" i="1"/>
  <c r="F68" i="1"/>
  <c r="G68" i="1"/>
  <c r="D69" i="1"/>
  <c r="G69" i="1" s="1"/>
  <c r="F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G5" i="1" l="1"/>
  <c r="G77" i="1" s="1"/>
</calcChain>
</file>

<file path=xl/sharedStrings.xml><?xml version="1.0" encoding="utf-8"?>
<sst xmlns="http://schemas.openxmlformats.org/spreadsheetml/2006/main" count="87" uniqueCount="87">
  <si>
    <t>"ENCARGADO DE CUENTA PUBLICA
JOSE GERARDO PRIEGO ESPARZA"</t>
  </si>
  <si>
    <t>"DIRECTORA GENERAL
MONICA MACIEL MENDEZ MORALES"</t>
  </si>
  <si>
    <t>Bajo protesta de decir verdad declaramos que los Estados Financieros y sus notas, son razonablemente correctos y son responsabilidad del emisor.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</si>
  <si>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</si>
  <si>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</si>
  <si>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</si>
  <si>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</si>
  <si>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</si>
  <si>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</si>
  <si>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</si>
  <si>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</si>
  <si>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</si>
  <si>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</si>
  <si>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</si>
  <si>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</si>
  <si>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</si>
  <si>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</si>
  <si>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</si>
  <si>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</si>
  <si>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</si>
  <si>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</si>
  <si>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</si>
  <si>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</si>
  <si>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</si>
  <si>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</si>
  <si>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</si>
  <si>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</si>
  <si>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</si>
  <si>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</si>
  <si>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</si>
  <si>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</si>
  <si>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</si>
  <si>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</si>
  <si>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</si>
  <si>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</si>
  <si>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</si>
  <si>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</si>
  <si>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</si>
  <si>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</si>
  <si>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</si>
  <si>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</si>
  <si>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</si>
  <si>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</si>
  <si>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</si>
  <si>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</si>
  <si>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</si>
  <si>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</si>
  <si>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</si>
  <si>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</si>
  <si>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</si>
  <si>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</si>
  <si>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</si>
  <si>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</si>
  <si>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</si>
  <si>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</si>
  <si>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</si>
  <si>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</si>
  <si>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</si>
  <si>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</si>
  <si>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</si>
  <si>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</si>
  <si>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</si>
  <si>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</si>
  <si>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</si>
  <si>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</si>
  <si>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</si>
  <si>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</si>
  <si>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</si>
  <si>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</si>
  <si>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</si>
  <si>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</si>
  <si>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</si>
  <si>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</si>
  <si>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</si>
  <si>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</si>
  <si>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</si>
  <si>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</si>
  <si>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</si>
  <si>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</si>
  <si>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</si>
  <si>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</si>
  <si>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</si>
  <si>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</si>
  <si>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</si>
  <si>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</si>
  <si>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</si>
  <si>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por Objeto del Gasto (Capítulo y Concepto)
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</si>
</sst>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000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3" fillId="0" borderId="2" xfId="0" applyNumberFormat="1" applyFont="1" applyBorder="1"/>
    <xf numFmtId="0" fontId="4" fillId="0" borderId="1" xfId="0" applyFont="1" applyBorder="1" applyAlignment="1" applyProtection="1">
      <alignment horizontal="left" indent="2"/>
      <protection locked="0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5" fillId="0" borderId="1" xfId="0" applyFont="1" applyBorder="1" applyAlignment="1">
      <alignment horizontal="left" indent="2"/>
    </xf>
    <xf numFmtId="4" fontId="1" fillId="0" borderId="4" xfId="0" applyNumberFormat="1" applyFont="1" applyBorder="1"/>
    <xf numFmtId="0" fontId="5" fillId="0" borderId="0" xfId="0" applyFont="1" applyAlignment="1">
      <alignment horizontal="left" indent="2"/>
    </xf>
    <xf numFmtId="4" fontId="3" fillId="0" borderId="4" xfId="0" applyNumberFormat="1" applyFont="1" applyBorder="1"/>
    <xf numFmtId="0" fontId="4" fillId="0" borderId="5" xfId="0" applyFont="1" applyBorder="1" applyAlignment="1">
      <alignment horizontal="left"/>
    </xf>
    <xf numFmtId="164" fontId="1" fillId="0" borderId="4" xfId="0" applyNumberFormat="1" applyFont="1" applyBorder="1"/>
    <xf numFmtId="165" fontId="3" fillId="0" borderId="4" xfId="0" applyNumberFormat="1" applyFont="1" applyBorder="1"/>
    <xf numFmtId="4" fontId="3" fillId="0" borderId="6" xfId="0" applyNumberFormat="1" applyFont="1" applyBorder="1"/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 applyProtection="1">
      <alignment horizontal="centerContinuous" vertical="center" wrapText="1"/>
      <protection locked="0"/>
    </xf>
    <xf numFmtId="0" fontId="4" fillId="2" borderId="13" xfId="1" applyFont="1" applyFill="1" applyBorder="1" applyAlignment="1" applyProtection="1">
      <alignment horizontal="centerContinuous" vertical="center" wrapText="1"/>
      <protection locked="0"/>
    </xf>
    <xf numFmtId="0" fontId="4" fillId="2" borderId="14" xfId="1" applyFont="1" applyFill="1" applyBorder="1" applyAlignment="1" applyProtection="1">
      <alignment horizontal="centerContinuous" vertical="center" wrapText="1"/>
      <protection locked="0"/>
    </xf>
    <xf numFmtId="0" fontId="4" fillId="2" borderId="15" xfId="1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8ECC6F06-9E80-4AEF-9359-F0EB71814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74B5-5E20-47D4-B884-583D51406D47}">
  <sheetPr>
    <pageSetUpPr fitToPage="1"/>
  </sheetPr>
  <dimension ref="A1:G84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30" t="s">
        <v>86</v>
      </c>
      <c r="B1" s="29"/>
      <c r="C1" s="29"/>
      <c r="D1" s="29"/>
      <c r="E1" s="29"/>
      <c r="F1" s="29"/>
      <c r="G1" s="28"/>
    </row>
    <row r="2" spans="1:7" x14ac:dyDescent="0.2">
      <c r="A2" s="27"/>
      <c r="B2" s="26" t="s">
        <v>85</v>
      </c>
      <c r="C2" s="25"/>
      <c r="D2" s="25"/>
      <c r="E2" s="25"/>
      <c r="F2" s="24"/>
      <c r="G2" s="23" t="s">
        <v>84</v>
      </c>
    </row>
    <row r="3" spans="1:7" ht="24.9" customHeight="1" x14ac:dyDescent="0.2">
      <c r="A3" s="22" t="s">
        <v>83</v>
      </c>
      <c r="B3" s="21" t="s">
        <v>82</v>
      </c>
      <c r="C3" s="21" t="s">
        <v>81</v>
      </c>
      <c r="D3" s="21" t="s">
        <v>80</v>
      </c>
      <c r="E3" s="21" t="s">
        <v>79</v>
      </c>
      <c r="F3" s="21" t="s">
        <v>78</v>
      </c>
      <c r="G3" s="20"/>
    </row>
    <row r="4" spans="1:7" x14ac:dyDescent="0.2">
      <c r="A4" s="19"/>
      <c r="B4" s="18">
        <v>1</v>
      </c>
      <c r="C4" s="18">
        <v>2</v>
      </c>
      <c r="D4" s="18" t="s">
        <v>77</v>
      </c>
      <c r="E4" s="18">
        <v>4</v>
      </c>
      <c r="F4" s="18">
        <v>5</v>
      </c>
      <c r="G4" s="18" t="s">
        <v>76</v>
      </c>
    </row>
    <row r="5" spans="1:7" x14ac:dyDescent="0.2">
      <c r="A5" s="14" t="s">
        <v>75</v>
      </c>
      <c r="B5" s="17">
        <f>+SUM(B6:B12)</f>
        <v>38430870.04377798</v>
      </c>
      <c r="C5" s="17">
        <f>+SUM(C6:C12)</f>
        <v>0</v>
      </c>
      <c r="D5" s="17">
        <f>+SUM(D6:D12)</f>
        <v>38430870.04377798</v>
      </c>
      <c r="E5" s="17">
        <f>+SUM(E6:E12)</f>
        <v>12935033.059999999</v>
      </c>
      <c r="F5" s="17">
        <f>+SUM(F6:F12)</f>
        <v>12935033.059999999</v>
      </c>
      <c r="G5" s="17">
        <f>+D5-E5</f>
        <v>25495836.983777981</v>
      </c>
    </row>
    <row r="6" spans="1:7" x14ac:dyDescent="0.2">
      <c r="A6" s="12" t="s">
        <v>74</v>
      </c>
      <c r="B6" s="11">
        <v>21558835.312263116</v>
      </c>
      <c r="C6" s="11">
        <f>+D6-B6</f>
        <v>0</v>
      </c>
      <c r="D6" s="11">
        <v>21558835.312263116</v>
      </c>
      <c r="E6" s="11">
        <v>8312876.2599999998</v>
      </c>
      <c r="F6" s="11">
        <v>8312876.2599999998</v>
      </c>
      <c r="G6" s="11">
        <f>+D6-E6</f>
        <v>13245959.052263116</v>
      </c>
    </row>
    <row r="7" spans="1:7" x14ac:dyDescent="0.2">
      <c r="A7" s="12" t="s">
        <v>73</v>
      </c>
      <c r="B7" s="11">
        <v>0</v>
      </c>
      <c r="C7" s="11">
        <f>+D7-B7</f>
        <v>0</v>
      </c>
      <c r="D7" s="11">
        <v>0</v>
      </c>
      <c r="E7" s="11">
        <v>0</v>
      </c>
      <c r="F7" s="11">
        <v>0</v>
      </c>
      <c r="G7" s="11">
        <f>+D7-E7</f>
        <v>0</v>
      </c>
    </row>
    <row r="8" spans="1:7" x14ac:dyDescent="0.2">
      <c r="A8" s="12" t="s">
        <v>72</v>
      </c>
      <c r="B8" s="11">
        <v>3994739.2779934225</v>
      </c>
      <c r="C8" s="11">
        <f>+D8-B8</f>
        <v>0</v>
      </c>
      <c r="D8" s="11">
        <v>3994739.2779934225</v>
      </c>
      <c r="E8" s="11">
        <v>294279.19</v>
      </c>
      <c r="F8" s="11">
        <v>294279.19</v>
      </c>
      <c r="G8" s="11">
        <f>+D8-E8</f>
        <v>3700460.0879934225</v>
      </c>
    </row>
    <row r="9" spans="1:7" x14ac:dyDescent="0.2">
      <c r="A9" s="12" t="s">
        <v>71</v>
      </c>
      <c r="B9" s="11">
        <v>7056523.804049395</v>
      </c>
      <c r="C9" s="11">
        <f>+D9-B9</f>
        <v>0</v>
      </c>
      <c r="D9" s="11">
        <v>7056523.804049395</v>
      </c>
      <c r="E9" s="11">
        <v>2070153.51</v>
      </c>
      <c r="F9" s="11">
        <v>2070153.51</v>
      </c>
      <c r="G9" s="11">
        <f>+D9-E9</f>
        <v>4986370.2940493952</v>
      </c>
    </row>
    <row r="10" spans="1:7" x14ac:dyDescent="0.2">
      <c r="A10" s="12" t="s">
        <v>70</v>
      </c>
      <c r="B10" s="11">
        <v>5820771.6494720448</v>
      </c>
      <c r="C10" s="11">
        <f>+D10-B10</f>
        <v>0</v>
      </c>
      <c r="D10" s="11">
        <v>5820771.6494720448</v>
      </c>
      <c r="E10" s="11">
        <v>2257724.1</v>
      </c>
      <c r="F10" s="11">
        <v>2257724.1</v>
      </c>
      <c r="G10" s="11">
        <f>+D10-E10</f>
        <v>3563047.5494720447</v>
      </c>
    </row>
    <row r="11" spans="1:7" x14ac:dyDescent="0.2">
      <c r="A11" s="12" t="s">
        <v>69</v>
      </c>
      <c r="B11" s="11">
        <v>0</v>
      </c>
      <c r="C11" s="11">
        <f>+D11-B11</f>
        <v>0</v>
      </c>
      <c r="D11" s="11">
        <v>0</v>
      </c>
      <c r="E11" s="11">
        <v>0</v>
      </c>
      <c r="F11" s="11">
        <v>0</v>
      </c>
      <c r="G11" s="11">
        <f>+D11-E11</f>
        <v>0</v>
      </c>
    </row>
    <row r="12" spans="1:7" x14ac:dyDescent="0.2">
      <c r="A12" s="12" t="s">
        <v>68</v>
      </c>
      <c r="B12" s="11">
        <v>0</v>
      </c>
      <c r="C12" s="11">
        <f>+D12-B12</f>
        <v>0</v>
      </c>
      <c r="D12" s="11">
        <v>0</v>
      </c>
      <c r="E12" s="11">
        <v>0</v>
      </c>
      <c r="F12" s="11">
        <v>0</v>
      </c>
      <c r="G12" s="11">
        <f>+D12-E12</f>
        <v>0</v>
      </c>
    </row>
    <row r="13" spans="1:7" x14ac:dyDescent="0.2">
      <c r="A13" s="14" t="s">
        <v>67</v>
      </c>
      <c r="B13" s="13">
        <f>+SUM(B14:B22)</f>
        <v>1272862.0185919998</v>
      </c>
      <c r="C13" s="13">
        <f>+SUM(C14:C22)</f>
        <v>12999.99820800015</v>
      </c>
      <c r="D13" s="13">
        <f>+SUM(D14:D22)</f>
        <v>1285862.0168000001</v>
      </c>
      <c r="E13" s="13">
        <f>+SUM(E14:E22)</f>
        <v>336788.81</v>
      </c>
      <c r="F13" s="13">
        <f>+SUM(F14:F22)</f>
        <v>336788.81</v>
      </c>
      <c r="G13" s="13">
        <f>+D13-E13</f>
        <v>949073.20680000004</v>
      </c>
    </row>
    <row r="14" spans="1:7" x14ac:dyDescent="0.2">
      <c r="A14" s="12" t="s">
        <v>66</v>
      </c>
      <c r="B14" s="11">
        <v>590968.79999999993</v>
      </c>
      <c r="C14" s="11">
        <f>+D14-B14</f>
        <v>1000.0000000001164</v>
      </c>
      <c r="D14" s="11">
        <v>591968.80000000005</v>
      </c>
      <c r="E14" s="11">
        <v>184230.46</v>
      </c>
      <c r="F14" s="11">
        <v>184230.46</v>
      </c>
      <c r="G14" s="11">
        <f>+D14-E14</f>
        <v>407738.34000000008</v>
      </c>
    </row>
    <row r="15" spans="1:7" x14ac:dyDescent="0.2">
      <c r="A15" s="12" t="s">
        <v>65</v>
      </c>
      <c r="B15" s="11">
        <v>31226.703199999996</v>
      </c>
      <c r="C15" s="11">
        <f>+D15-B15</f>
        <v>60000.000000000007</v>
      </c>
      <c r="D15" s="11">
        <v>91226.703200000004</v>
      </c>
      <c r="E15" s="11">
        <v>4404.2</v>
      </c>
      <c r="F15" s="11">
        <v>4404.2</v>
      </c>
      <c r="G15" s="11">
        <f>+D15-E15</f>
        <v>86822.503200000006</v>
      </c>
    </row>
    <row r="16" spans="1:7" x14ac:dyDescent="0.2">
      <c r="A16" s="12" t="s">
        <v>64</v>
      </c>
      <c r="B16" s="11">
        <v>0</v>
      </c>
      <c r="C16" s="11">
        <f>+D16-B16</f>
        <v>0</v>
      </c>
      <c r="D16" s="11">
        <v>0</v>
      </c>
      <c r="E16" s="11">
        <v>0</v>
      </c>
      <c r="F16" s="11">
        <v>0</v>
      </c>
      <c r="G16" s="11">
        <f>+D16-E16</f>
        <v>0</v>
      </c>
    </row>
    <row r="17" spans="1:7" x14ac:dyDescent="0.2">
      <c r="A17" s="12" t="s">
        <v>63</v>
      </c>
      <c r="B17" s="11">
        <v>10008.6</v>
      </c>
      <c r="C17" s="11">
        <f>+D17-B17</f>
        <v>22312.28</v>
      </c>
      <c r="D17" s="11">
        <v>32320.880000000001</v>
      </c>
      <c r="E17" s="11">
        <v>17621.38</v>
      </c>
      <c r="F17" s="11">
        <v>17621.38</v>
      </c>
      <c r="G17" s="11">
        <f>+D17-E17</f>
        <v>14699.5</v>
      </c>
    </row>
    <row r="18" spans="1:7" x14ac:dyDescent="0.2">
      <c r="A18" s="12" t="s">
        <v>62</v>
      </c>
      <c r="B18" s="11">
        <v>18748.399999999998</v>
      </c>
      <c r="C18" s="11">
        <f>+D18-B18</f>
        <v>9900.0000000000036</v>
      </c>
      <c r="D18" s="11">
        <v>28648.400000000001</v>
      </c>
      <c r="E18" s="11">
        <v>24662.22</v>
      </c>
      <c r="F18" s="11">
        <v>24662.22</v>
      </c>
      <c r="G18" s="11">
        <f>+D18-E18</f>
        <v>3986.1800000000003</v>
      </c>
    </row>
    <row r="19" spans="1:7" x14ac:dyDescent="0.2">
      <c r="A19" s="12" t="s">
        <v>61</v>
      </c>
      <c r="B19" s="11">
        <v>287999.97359999997</v>
      </c>
      <c r="C19" s="11">
        <f>+D19-B19</f>
        <v>-59999.999999999971</v>
      </c>
      <c r="D19" s="11">
        <v>227999.9736</v>
      </c>
      <c r="E19" s="11">
        <v>89617.919999999998</v>
      </c>
      <c r="F19" s="11">
        <v>89617.919999999998</v>
      </c>
      <c r="G19" s="11">
        <f>+D19-E19</f>
        <v>138382.05359999998</v>
      </c>
    </row>
    <row r="20" spans="1:7" x14ac:dyDescent="0.2">
      <c r="A20" s="12" t="s">
        <v>60</v>
      </c>
      <c r="B20" s="11">
        <v>117805.5</v>
      </c>
      <c r="C20" s="11">
        <f>+D20-B20</f>
        <v>0</v>
      </c>
      <c r="D20" s="11">
        <v>117805.5</v>
      </c>
      <c r="E20" s="11">
        <v>2349.6</v>
      </c>
      <c r="F20" s="11">
        <v>2349.6</v>
      </c>
      <c r="G20" s="11">
        <f>+D20-E20</f>
        <v>115455.9</v>
      </c>
    </row>
    <row r="21" spans="1:7" x14ac:dyDescent="0.2">
      <c r="A21" s="12" t="s">
        <v>59</v>
      </c>
      <c r="B21" s="11">
        <v>0</v>
      </c>
      <c r="C21" s="11">
        <f>+D21-B21</f>
        <v>0</v>
      </c>
      <c r="D21" s="11">
        <v>0</v>
      </c>
      <c r="E21" s="11">
        <v>0</v>
      </c>
      <c r="F21" s="11">
        <v>0</v>
      </c>
      <c r="G21" s="11">
        <f>+D21-E21</f>
        <v>0</v>
      </c>
    </row>
    <row r="22" spans="1:7" x14ac:dyDescent="0.2">
      <c r="A22" s="12" t="s">
        <v>58</v>
      </c>
      <c r="B22" s="11">
        <v>216104.041792</v>
      </c>
      <c r="C22" s="11">
        <f>+D22-B22</f>
        <v>-20212.281791999994</v>
      </c>
      <c r="D22" s="11">
        <v>195891.76</v>
      </c>
      <c r="E22" s="11">
        <v>13903.03</v>
      </c>
      <c r="F22" s="11">
        <v>13903.03</v>
      </c>
      <c r="G22" s="11">
        <f>+D22-E22</f>
        <v>181988.73</v>
      </c>
    </row>
    <row r="23" spans="1:7" x14ac:dyDescent="0.2">
      <c r="A23" s="14" t="s">
        <v>57</v>
      </c>
      <c r="B23" s="16">
        <f>+SUM(B24:B32)</f>
        <v>10208915.93</v>
      </c>
      <c r="C23" s="13">
        <f>+SUM(C24:C32)</f>
        <v>504077.69999999995</v>
      </c>
      <c r="D23" s="16">
        <f>+SUM(D24:D32)</f>
        <v>10712993.629999999</v>
      </c>
      <c r="E23" s="16">
        <f>+SUM(E24:E32)</f>
        <v>3216859.8499999996</v>
      </c>
      <c r="F23" s="16">
        <f>+SUM(F24:F32)</f>
        <v>3216859.8499999996</v>
      </c>
      <c r="G23" s="16">
        <f>+D23-E23</f>
        <v>7496133.7799999993</v>
      </c>
    </row>
    <row r="24" spans="1:7" x14ac:dyDescent="0.2">
      <c r="A24" s="12" t="s">
        <v>56</v>
      </c>
      <c r="B24" s="11">
        <v>411205</v>
      </c>
      <c r="C24" s="11">
        <f>+D24-B24</f>
        <v>60980</v>
      </c>
      <c r="D24" s="11">
        <v>472185</v>
      </c>
      <c r="E24" s="11">
        <v>147459.82</v>
      </c>
      <c r="F24" s="11">
        <v>147459.82</v>
      </c>
      <c r="G24" s="11">
        <f>+D24-E24</f>
        <v>324725.18</v>
      </c>
    </row>
    <row r="25" spans="1:7" x14ac:dyDescent="0.2">
      <c r="A25" s="12" t="s">
        <v>55</v>
      </c>
      <c r="B25" s="11">
        <v>41468.44</v>
      </c>
      <c r="C25" s="11">
        <f>+D25-B25</f>
        <v>-1182</v>
      </c>
      <c r="D25" s="11">
        <v>40286.44</v>
      </c>
      <c r="E25" s="11">
        <v>18755.95</v>
      </c>
      <c r="F25" s="11">
        <v>18755.95</v>
      </c>
      <c r="G25" s="11">
        <f>+D25-E25</f>
        <v>21530.49</v>
      </c>
    </row>
    <row r="26" spans="1:7" x14ac:dyDescent="0.2">
      <c r="A26" s="12" t="s">
        <v>54</v>
      </c>
      <c r="B26" s="11">
        <v>3201595.54</v>
      </c>
      <c r="C26" s="11">
        <f>+D26-B26</f>
        <v>363097.70000000019</v>
      </c>
      <c r="D26" s="11">
        <v>3564693.24</v>
      </c>
      <c r="E26" s="11">
        <v>1035030.45</v>
      </c>
      <c r="F26" s="11">
        <v>1035030.45</v>
      </c>
      <c r="G26" s="11">
        <f>+D26-E26</f>
        <v>2529662.79</v>
      </c>
    </row>
    <row r="27" spans="1:7" x14ac:dyDescent="0.2">
      <c r="A27" s="12" t="s">
        <v>53</v>
      </c>
      <c r="B27" s="11">
        <v>303437.69</v>
      </c>
      <c r="C27" s="11">
        <f>+D27-B27</f>
        <v>1182</v>
      </c>
      <c r="D27" s="11">
        <v>304619.69</v>
      </c>
      <c r="E27" s="11">
        <v>136976.66</v>
      </c>
      <c r="F27" s="11">
        <v>136976.66</v>
      </c>
      <c r="G27" s="11">
        <f>+D27-E27</f>
        <v>167643.03</v>
      </c>
    </row>
    <row r="28" spans="1:7" x14ac:dyDescent="0.2">
      <c r="A28" s="12" t="s">
        <v>52</v>
      </c>
      <c r="B28" s="11">
        <v>1548273.6600000001</v>
      </c>
      <c r="C28" s="11">
        <f>+D28-B28</f>
        <v>20319.999999999767</v>
      </c>
      <c r="D28" s="11">
        <v>1568593.66</v>
      </c>
      <c r="E28" s="11">
        <v>578217.23</v>
      </c>
      <c r="F28" s="11">
        <v>578217.23</v>
      </c>
      <c r="G28" s="11">
        <f>+D28-E28</f>
        <v>990376.42999999993</v>
      </c>
    </row>
    <row r="29" spans="1:7" x14ac:dyDescent="0.2">
      <c r="A29" s="12" t="s">
        <v>51</v>
      </c>
      <c r="B29" s="11">
        <v>114476.87999999971</v>
      </c>
      <c r="C29" s="11">
        <f>+D29-B29</f>
        <v>0</v>
      </c>
      <c r="D29" s="11">
        <v>114476.87999999971</v>
      </c>
      <c r="E29" s="11">
        <v>69279.08</v>
      </c>
      <c r="F29" s="11">
        <v>69279.08</v>
      </c>
      <c r="G29" s="11">
        <f>+D29-E29</f>
        <v>45197.799999999712</v>
      </c>
    </row>
    <row r="30" spans="1:7" x14ac:dyDescent="0.2">
      <c r="A30" s="12" t="s">
        <v>50</v>
      </c>
      <c r="B30" s="11">
        <v>61000</v>
      </c>
      <c r="C30" s="11">
        <f>+D30-B30</f>
        <v>0</v>
      </c>
      <c r="D30" s="11">
        <v>61000</v>
      </c>
      <c r="E30" s="11">
        <v>15219.88</v>
      </c>
      <c r="F30" s="11">
        <v>15219.88</v>
      </c>
      <c r="G30" s="11">
        <f>+D30-E30</f>
        <v>45780.12</v>
      </c>
    </row>
    <row r="31" spans="1:7" x14ac:dyDescent="0.2">
      <c r="A31" s="12" t="s">
        <v>49</v>
      </c>
      <c r="B31" s="11">
        <v>657178.84</v>
      </c>
      <c r="C31" s="11">
        <f>+D31-B31</f>
        <v>0</v>
      </c>
      <c r="D31" s="11">
        <v>657178.84</v>
      </c>
      <c r="E31" s="11">
        <v>224517.75</v>
      </c>
      <c r="F31" s="11">
        <v>224517.75</v>
      </c>
      <c r="G31" s="11">
        <f>+D31-E31</f>
        <v>432661.08999999997</v>
      </c>
    </row>
    <row r="32" spans="1:7" x14ac:dyDescent="0.2">
      <c r="A32" s="12" t="s">
        <v>48</v>
      </c>
      <c r="B32" s="11">
        <v>3870279.88</v>
      </c>
      <c r="C32" s="11">
        <f>+D32-B32</f>
        <v>59680</v>
      </c>
      <c r="D32" s="11">
        <v>3929959.88</v>
      </c>
      <c r="E32" s="11">
        <v>991403.03</v>
      </c>
      <c r="F32" s="11">
        <v>991403.03</v>
      </c>
      <c r="G32" s="11">
        <f>+D32-E32</f>
        <v>2938556.8499999996</v>
      </c>
    </row>
    <row r="33" spans="1:7" x14ac:dyDescent="0.2">
      <c r="A33" s="14" t="s">
        <v>47</v>
      </c>
      <c r="B33" s="13">
        <f>+SUM(B34:B42)</f>
        <v>8791200</v>
      </c>
      <c r="C33" s="13">
        <f>+SUM(C34:C42)</f>
        <v>1561725.4000000004</v>
      </c>
      <c r="D33" s="13">
        <f>+SUM(D34:D42)</f>
        <v>10352925.4</v>
      </c>
      <c r="E33" s="13">
        <f>+SUM(E34:E42)</f>
        <v>2429184.15</v>
      </c>
      <c r="F33" s="13">
        <f>+SUM(F34:F42)</f>
        <v>2429184.15</v>
      </c>
      <c r="G33" s="13">
        <f>+D33-E33</f>
        <v>7923741.25</v>
      </c>
    </row>
    <row r="34" spans="1:7" x14ac:dyDescent="0.2">
      <c r="A34" s="12" t="s">
        <v>46</v>
      </c>
      <c r="B34" s="11">
        <v>0</v>
      </c>
      <c r="C34" s="11">
        <f>+D34-B34</f>
        <v>0</v>
      </c>
      <c r="D34" s="11">
        <v>0</v>
      </c>
      <c r="E34" s="11">
        <v>0</v>
      </c>
      <c r="F34" s="11">
        <v>0</v>
      </c>
      <c r="G34" s="11">
        <f>+D34-E34</f>
        <v>0</v>
      </c>
    </row>
    <row r="35" spans="1:7" x14ac:dyDescent="0.2">
      <c r="A35" s="12" t="s">
        <v>45</v>
      </c>
      <c r="B35" s="11">
        <v>0</v>
      </c>
      <c r="C35" s="11">
        <f>+D35-B35</f>
        <v>0</v>
      </c>
      <c r="D35" s="11">
        <v>0</v>
      </c>
      <c r="E35" s="11">
        <v>0</v>
      </c>
      <c r="F35" s="11">
        <v>0</v>
      </c>
      <c r="G35" s="11">
        <f>+D35-E35</f>
        <v>0</v>
      </c>
    </row>
    <row r="36" spans="1:7" x14ac:dyDescent="0.2">
      <c r="A36" s="12" t="s">
        <v>44</v>
      </c>
      <c r="B36" s="11">
        <v>0</v>
      </c>
      <c r="C36" s="11">
        <f>+D36-B36</f>
        <v>0</v>
      </c>
      <c r="D36" s="11">
        <v>0</v>
      </c>
      <c r="E36" s="11">
        <v>0</v>
      </c>
      <c r="F36" s="11">
        <v>0</v>
      </c>
      <c r="G36" s="11">
        <f>+D36-E36</f>
        <v>0</v>
      </c>
    </row>
    <row r="37" spans="1:7" x14ac:dyDescent="0.2">
      <c r="A37" s="12" t="s">
        <v>43</v>
      </c>
      <c r="B37" s="11">
        <v>8791200</v>
      </c>
      <c r="C37" s="11">
        <f>+D37-B37</f>
        <v>1561725.4000000004</v>
      </c>
      <c r="D37" s="11">
        <v>10352925.4</v>
      </c>
      <c r="E37" s="11">
        <v>2429184.15</v>
      </c>
      <c r="F37" s="11">
        <v>2429184.15</v>
      </c>
      <c r="G37" s="11">
        <f>+D37-E37</f>
        <v>7923741.25</v>
      </c>
    </row>
    <row r="38" spans="1:7" x14ac:dyDescent="0.2">
      <c r="A38" s="12" t="s">
        <v>42</v>
      </c>
      <c r="B38" s="11">
        <v>0</v>
      </c>
      <c r="C38" s="11">
        <f>+D38-B38</f>
        <v>0</v>
      </c>
      <c r="D38" s="11">
        <v>0</v>
      </c>
      <c r="E38" s="11">
        <v>0</v>
      </c>
      <c r="F38" s="11">
        <v>0</v>
      </c>
      <c r="G38" s="11">
        <f>+D38-E38</f>
        <v>0</v>
      </c>
    </row>
    <row r="39" spans="1:7" x14ac:dyDescent="0.2">
      <c r="A39" s="12" t="s">
        <v>41</v>
      </c>
      <c r="B39" s="11">
        <v>0</v>
      </c>
      <c r="C39" s="11">
        <f>+D39-B39</f>
        <v>0</v>
      </c>
      <c r="D39" s="11">
        <v>0</v>
      </c>
      <c r="E39" s="11">
        <v>0</v>
      </c>
      <c r="F39" s="11">
        <v>0</v>
      </c>
      <c r="G39" s="11">
        <f>+D39-E39</f>
        <v>0</v>
      </c>
    </row>
    <row r="40" spans="1:7" x14ac:dyDescent="0.2">
      <c r="A40" s="12" t="s">
        <v>40</v>
      </c>
      <c r="B40" s="11">
        <v>0</v>
      </c>
      <c r="C40" s="11">
        <f>+D40-B40</f>
        <v>0</v>
      </c>
      <c r="D40" s="11">
        <v>0</v>
      </c>
      <c r="E40" s="11">
        <v>0</v>
      </c>
      <c r="F40" s="11">
        <v>0</v>
      </c>
      <c r="G40" s="11">
        <f>+D40-E40</f>
        <v>0</v>
      </c>
    </row>
    <row r="41" spans="1:7" x14ac:dyDescent="0.2">
      <c r="A41" s="12" t="s">
        <v>39</v>
      </c>
      <c r="B41" s="11">
        <v>0</v>
      </c>
      <c r="C41" s="11">
        <f>+D41-B41</f>
        <v>0</v>
      </c>
      <c r="D41" s="11">
        <v>0</v>
      </c>
      <c r="E41" s="11">
        <v>0</v>
      </c>
      <c r="F41" s="11">
        <v>0</v>
      </c>
      <c r="G41" s="11">
        <f>+D41-E41</f>
        <v>0</v>
      </c>
    </row>
    <row r="42" spans="1:7" x14ac:dyDescent="0.2">
      <c r="A42" s="12" t="s">
        <v>38</v>
      </c>
      <c r="B42" s="11">
        <v>0</v>
      </c>
      <c r="C42" s="11">
        <f>+D42-B42</f>
        <v>0</v>
      </c>
      <c r="D42" s="11">
        <v>0</v>
      </c>
      <c r="E42" s="11">
        <v>0</v>
      </c>
      <c r="F42" s="11">
        <v>0</v>
      </c>
      <c r="G42" s="11">
        <f>+D42-E42</f>
        <v>0</v>
      </c>
    </row>
    <row r="43" spans="1:7" x14ac:dyDescent="0.2">
      <c r="A43" s="14" t="s">
        <v>37</v>
      </c>
      <c r="B43" s="13">
        <f>+SUM(B44:B52)</f>
        <v>1089883.1100000001</v>
      </c>
      <c r="C43" s="13">
        <f>+SUM(C44:C52)</f>
        <v>0</v>
      </c>
      <c r="D43" s="13">
        <f>+SUM(D44:D52)</f>
        <v>1089883.1100000001</v>
      </c>
      <c r="E43" s="13">
        <f>+SUM(E44:E52)</f>
        <v>648570.59</v>
      </c>
      <c r="F43" s="13">
        <f>+SUM(F44:F52)</f>
        <v>648570.59</v>
      </c>
      <c r="G43" s="13">
        <f>+D43-E43</f>
        <v>441312.52000000014</v>
      </c>
    </row>
    <row r="44" spans="1:7" x14ac:dyDescent="0.2">
      <c r="A44" s="12" t="s">
        <v>36</v>
      </c>
      <c r="B44" s="11">
        <v>360413.31</v>
      </c>
      <c r="C44" s="11">
        <f>+D44-B44</f>
        <v>312.40000000002328</v>
      </c>
      <c r="D44" s="15">
        <v>360725.71</v>
      </c>
      <c r="E44" s="11">
        <v>144471.75</v>
      </c>
      <c r="F44" s="11">
        <v>144471.75</v>
      </c>
      <c r="G44" s="11">
        <f>+D44-E44</f>
        <v>216253.96000000002</v>
      </c>
    </row>
    <row r="45" spans="1:7" x14ac:dyDescent="0.2">
      <c r="A45" s="12" t="s">
        <v>35</v>
      </c>
      <c r="B45" s="11">
        <v>0</v>
      </c>
      <c r="C45" s="11">
        <f>+D45-B45</f>
        <v>0</v>
      </c>
      <c r="D45" s="11">
        <v>0</v>
      </c>
      <c r="E45" s="11">
        <v>0</v>
      </c>
      <c r="F45" s="11">
        <v>0</v>
      </c>
      <c r="G45" s="11">
        <f>+D45-E45</f>
        <v>0</v>
      </c>
    </row>
    <row r="46" spans="1:7" x14ac:dyDescent="0.2">
      <c r="A46" s="12" t="s">
        <v>34</v>
      </c>
      <c r="B46" s="11">
        <v>0</v>
      </c>
      <c r="C46" s="11">
        <f>+D46-B46</f>
        <v>0</v>
      </c>
      <c r="D46" s="11">
        <v>0</v>
      </c>
      <c r="E46" s="11">
        <v>0</v>
      </c>
      <c r="F46" s="11">
        <v>0</v>
      </c>
      <c r="G46" s="11">
        <f>+D46-E46</f>
        <v>0</v>
      </c>
    </row>
    <row r="47" spans="1:7" x14ac:dyDescent="0.2">
      <c r="A47" s="12" t="s">
        <v>33</v>
      </c>
      <c r="B47" s="11">
        <v>332640</v>
      </c>
      <c r="C47" s="11">
        <f>+D47-B47</f>
        <v>85030</v>
      </c>
      <c r="D47" s="15">
        <v>417670</v>
      </c>
      <c r="E47" s="11">
        <v>417670</v>
      </c>
      <c r="F47" s="11">
        <v>417670</v>
      </c>
      <c r="G47" s="11">
        <f>+D47-E47</f>
        <v>0</v>
      </c>
    </row>
    <row r="48" spans="1:7" x14ac:dyDescent="0.2">
      <c r="A48" s="12" t="s">
        <v>32</v>
      </c>
      <c r="B48" s="11">
        <v>0</v>
      </c>
      <c r="C48" s="11">
        <f>+D48-B48</f>
        <v>0</v>
      </c>
      <c r="D48" s="11">
        <v>0</v>
      </c>
      <c r="E48" s="11">
        <v>0</v>
      </c>
      <c r="F48" s="11">
        <v>0</v>
      </c>
      <c r="G48" s="11">
        <f>+D48-E48</f>
        <v>0</v>
      </c>
    </row>
    <row r="49" spans="1:7" x14ac:dyDescent="0.2">
      <c r="A49" s="12" t="s">
        <v>31</v>
      </c>
      <c r="B49" s="11">
        <v>168559.8</v>
      </c>
      <c r="C49" s="11">
        <f>+D49-B49</f>
        <v>82330</v>
      </c>
      <c r="D49" s="15">
        <v>250889.8</v>
      </c>
      <c r="E49" s="11">
        <v>62753.88</v>
      </c>
      <c r="F49" s="11">
        <v>62753.88</v>
      </c>
      <c r="G49" s="11">
        <f>+D49-E49</f>
        <v>188135.91999999998</v>
      </c>
    </row>
    <row r="50" spans="1:7" x14ac:dyDescent="0.2">
      <c r="A50" s="12" t="s">
        <v>30</v>
      </c>
      <c r="B50" s="11">
        <v>0</v>
      </c>
      <c r="C50" s="11">
        <f>+D50-B50</f>
        <v>0</v>
      </c>
      <c r="D50" s="11">
        <v>0</v>
      </c>
      <c r="E50" s="11">
        <v>0</v>
      </c>
      <c r="F50" s="11">
        <v>0</v>
      </c>
      <c r="G50" s="11">
        <f>+D50-E50</f>
        <v>0</v>
      </c>
    </row>
    <row r="51" spans="1:7" x14ac:dyDescent="0.2">
      <c r="A51" s="12" t="s">
        <v>29</v>
      </c>
      <c r="B51" s="11">
        <v>0</v>
      </c>
      <c r="C51" s="11">
        <f>+D51-B51</f>
        <v>0</v>
      </c>
      <c r="D51" s="11">
        <v>0</v>
      </c>
      <c r="E51" s="11">
        <v>0</v>
      </c>
      <c r="F51" s="11">
        <v>0</v>
      </c>
      <c r="G51" s="11">
        <f>+D51-E51</f>
        <v>0</v>
      </c>
    </row>
    <row r="52" spans="1:7" x14ac:dyDescent="0.2">
      <c r="A52" s="12" t="s">
        <v>28</v>
      </c>
      <c r="B52" s="11">
        <v>228270</v>
      </c>
      <c r="C52" s="11">
        <f>+D52-B52</f>
        <v>-167672.4</v>
      </c>
      <c r="D52" s="15">
        <v>60597.599999999999</v>
      </c>
      <c r="E52" s="11">
        <v>23674.959999999999</v>
      </c>
      <c r="F52" s="11">
        <v>23674.959999999999</v>
      </c>
      <c r="G52" s="11">
        <f>+D52-E52</f>
        <v>36922.639999999999</v>
      </c>
    </row>
    <row r="53" spans="1:7" x14ac:dyDescent="0.2">
      <c r="A53" s="14" t="s">
        <v>27</v>
      </c>
      <c r="B53" s="13">
        <f>+SUM(B54:B56)</f>
        <v>0</v>
      </c>
      <c r="C53" s="13">
        <f>+SUM(C54:C56)</f>
        <v>0</v>
      </c>
      <c r="D53" s="13">
        <f>+SUM(D54:D56)</f>
        <v>0</v>
      </c>
      <c r="E53" s="13">
        <f>+SUM(E54:E56)</f>
        <v>0</v>
      </c>
      <c r="F53" s="13">
        <f>+SUM(F54:F56)</f>
        <v>0</v>
      </c>
      <c r="G53" s="13">
        <f>+SUM(G54:G56)</f>
        <v>0</v>
      </c>
    </row>
    <row r="54" spans="1:7" x14ac:dyDescent="0.2">
      <c r="A54" s="12" t="s">
        <v>26</v>
      </c>
      <c r="B54" s="11">
        <v>0</v>
      </c>
      <c r="C54" s="11">
        <v>0</v>
      </c>
      <c r="D54" s="11">
        <v>0</v>
      </c>
      <c r="E54" s="11">
        <v>0</v>
      </c>
      <c r="F54" s="11">
        <f>+E54</f>
        <v>0</v>
      </c>
      <c r="G54" s="11">
        <f>+D54-E54</f>
        <v>0</v>
      </c>
    </row>
    <row r="55" spans="1:7" x14ac:dyDescent="0.2">
      <c r="A55" s="12" t="s">
        <v>25</v>
      </c>
      <c r="B55" s="11">
        <v>0</v>
      </c>
      <c r="C55" s="11">
        <v>0</v>
      </c>
      <c r="D55" s="11">
        <v>0</v>
      </c>
      <c r="E55" s="11">
        <v>0</v>
      </c>
      <c r="F55" s="11">
        <f>+E55</f>
        <v>0</v>
      </c>
      <c r="G55" s="11">
        <f>+D55-E55</f>
        <v>0</v>
      </c>
    </row>
    <row r="56" spans="1:7" x14ac:dyDescent="0.2">
      <c r="A56" s="12" t="s">
        <v>24</v>
      </c>
      <c r="B56" s="11">
        <v>0</v>
      </c>
      <c r="C56" s="11">
        <v>0</v>
      </c>
      <c r="D56" s="11">
        <v>0</v>
      </c>
      <c r="E56" s="11">
        <v>0</v>
      </c>
      <c r="F56" s="11">
        <f>+E56</f>
        <v>0</v>
      </c>
      <c r="G56" s="11">
        <f>+D56-E56</f>
        <v>0</v>
      </c>
    </row>
    <row r="57" spans="1:7" x14ac:dyDescent="0.2">
      <c r="A57" s="14" t="s">
        <v>23</v>
      </c>
      <c r="B57" s="13">
        <v>0</v>
      </c>
      <c r="C57" s="13">
        <v>0</v>
      </c>
      <c r="D57" s="13">
        <f>+B57+C57</f>
        <v>0</v>
      </c>
      <c r="E57" s="13">
        <v>0</v>
      </c>
      <c r="F57" s="13">
        <f>+E57</f>
        <v>0</v>
      </c>
      <c r="G57" s="13">
        <f>+D57-E57</f>
        <v>0</v>
      </c>
    </row>
    <row r="58" spans="1:7" x14ac:dyDescent="0.2">
      <c r="A58" s="12" t="s">
        <v>22</v>
      </c>
      <c r="B58" s="11">
        <v>0</v>
      </c>
      <c r="C58" s="11">
        <v>0</v>
      </c>
      <c r="D58" s="11">
        <v>0</v>
      </c>
      <c r="E58" s="11">
        <v>0</v>
      </c>
      <c r="F58" s="11">
        <f>+E58</f>
        <v>0</v>
      </c>
      <c r="G58" s="11">
        <f>+D58-E58</f>
        <v>0</v>
      </c>
    </row>
    <row r="59" spans="1:7" x14ac:dyDescent="0.2">
      <c r="A59" s="12" t="s">
        <v>21</v>
      </c>
      <c r="B59" s="11">
        <v>0</v>
      </c>
      <c r="C59" s="11">
        <v>0</v>
      </c>
      <c r="D59" s="11">
        <v>0</v>
      </c>
      <c r="E59" s="11">
        <v>0</v>
      </c>
      <c r="F59" s="11">
        <f>+E59</f>
        <v>0</v>
      </c>
      <c r="G59" s="11">
        <f>+D59-E59</f>
        <v>0</v>
      </c>
    </row>
    <row r="60" spans="1:7" x14ac:dyDescent="0.2">
      <c r="A60" s="12" t="s">
        <v>20</v>
      </c>
      <c r="B60" s="11">
        <v>0</v>
      </c>
      <c r="C60" s="11">
        <v>0</v>
      </c>
      <c r="D60" s="11">
        <v>0</v>
      </c>
      <c r="E60" s="11">
        <v>0</v>
      </c>
      <c r="F60" s="11">
        <f>+E60</f>
        <v>0</v>
      </c>
      <c r="G60" s="11">
        <f>+D60-E60</f>
        <v>0</v>
      </c>
    </row>
    <row r="61" spans="1:7" x14ac:dyDescent="0.2">
      <c r="A61" s="12" t="s">
        <v>19</v>
      </c>
      <c r="B61" s="11">
        <v>0</v>
      </c>
      <c r="C61" s="11">
        <v>0</v>
      </c>
      <c r="D61" s="11">
        <v>0</v>
      </c>
      <c r="E61" s="11">
        <v>0</v>
      </c>
      <c r="F61" s="11">
        <f>+E61</f>
        <v>0</v>
      </c>
      <c r="G61" s="11">
        <f>+D61-E61</f>
        <v>0</v>
      </c>
    </row>
    <row r="62" spans="1:7" x14ac:dyDescent="0.2">
      <c r="A62" s="12" t="s">
        <v>18</v>
      </c>
      <c r="B62" s="11">
        <v>0</v>
      </c>
      <c r="C62" s="11">
        <v>0</v>
      </c>
      <c r="D62" s="11">
        <v>0</v>
      </c>
      <c r="E62" s="11">
        <v>0</v>
      </c>
      <c r="F62" s="11">
        <f>+E62</f>
        <v>0</v>
      </c>
      <c r="G62" s="11">
        <f>+D62-E62</f>
        <v>0</v>
      </c>
    </row>
    <row r="63" spans="1:7" x14ac:dyDescent="0.2">
      <c r="A63" s="12" t="s">
        <v>17</v>
      </c>
      <c r="B63" s="11">
        <v>0</v>
      </c>
      <c r="C63" s="11">
        <v>0</v>
      </c>
      <c r="D63" s="11">
        <v>0</v>
      </c>
      <c r="E63" s="11">
        <v>0</v>
      </c>
      <c r="F63" s="11">
        <f>+E63</f>
        <v>0</v>
      </c>
      <c r="G63" s="11">
        <f>+D63-E63</f>
        <v>0</v>
      </c>
    </row>
    <row r="64" spans="1:7" x14ac:dyDescent="0.2">
      <c r="A64" s="12" t="s">
        <v>16</v>
      </c>
      <c r="B64" s="11">
        <v>0</v>
      </c>
      <c r="C64" s="11">
        <v>0</v>
      </c>
      <c r="D64" s="11">
        <v>0</v>
      </c>
      <c r="E64" s="11">
        <v>0</v>
      </c>
      <c r="F64" s="11">
        <f>+E64</f>
        <v>0</v>
      </c>
      <c r="G64" s="11">
        <f>+D64-E64</f>
        <v>0</v>
      </c>
    </row>
    <row r="65" spans="1:7" x14ac:dyDescent="0.2">
      <c r="A65" s="14" t="s">
        <v>15</v>
      </c>
      <c r="B65" s="13">
        <v>0</v>
      </c>
      <c r="C65" s="13">
        <v>0</v>
      </c>
      <c r="D65" s="13">
        <f>+B65+C65</f>
        <v>0</v>
      </c>
      <c r="E65" s="13">
        <v>0</v>
      </c>
      <c r="F65" s="13">
        <f>+E65</f>
        <v>0</v>
      </c>
      <c r="G65" s="13">
        <f>+D65-E65</f>
        <v>0</v>
      </c>
    </row>
    <row r="66" spans="1:7" x14ac:dyDescent="0.2">
      <c r="A66" s="12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f>+E66</f>
        <v>0</v>
      </c>
      <c r="G66" s="11">
        <f>+D66-E66</f>
        <v>0</v>
      </c>
    </row>
    <row r="67" spans="1:7" x14ac:dyDescent="0.2">
      <c r="A67" s="12" t="s">
        <v>13</v>
      </c>
      <c r="B67" s="11">
        <v>0</v>
      </c>
      <c r="C67" s="11">
        <v>0</v>
      </c>
      <c r="D67" s="11">
        <v>0</v>
      </c>
      <c r="E67" s="11">
        <v>0</v>
      </c>
      <c r="F67" s="11">
        <f>+E67</f>
        <v>0</v>
      </c>
      <c r="G67" s="11">
        <f>+D67-E67</f>
        <v>0</v>
      </c>
    </row>
    <row r="68" spans="1:7" x14ac:dyDescent="0.2">
      <c r="A68" s="12" t="s">
        <v>12</v>
      </c>
      <c r="B68" s="11">
        <v>0</v>
      </c>
      <c r="C68" s="11">
        <v>0</v>
      </c>
      <c r="D68" s="11">
        <v>0</v>
      </c>
      <c r="E68" s="11">
        <v>0</v>
      </c>
      <c r="F68" s="11">
        <f>+E68</f>
        <v>0</v>
      </c>
      <c r="G68" s="11">
        <f>+D68-E68</f>
        <v>0</v>
      </c>
    </row>
    <row r="69" spans="1:7" x14ac:dyDescent="0.2">
      <c r="A69" s="14" t="s">
        <v>11</v>
      </c>
      <c r="B69" s="13">
        <v>0</v>
      </c>
      <c r="C69" s="13">
        <v>0</v>
      </c>
      <c r="D69" s="13">
        <f>+B69+C69</f>
        <v>0</v>
      </c>
      <c r="E69" s="13">
        <v>0</v>
      </c>
      <c r="F69" s="13">
        <f>+E69</f>
        <v>0</v>
      </c>
      <c r="G69" s="13">
        <f>+D69-E69</f>
        <v>0</v>
      </c>
    </row>
    <row r="70" spans="1:7" x14ac:dyDescent="0.2">
      <c r="A70" s="12" t="s">
        <v>10</v>
      </c>
      <c r="B70" s="11">
        <v>0</v>
      </c>
      <c r="C70" s="11">
        <v>0</v>
      </c>
      <c r="D70" s="11">
        <v>0</v>
      </c>
      <c r="E70" s="11">
        <v>0</v>
      </c>
      <c r="F70" s="11">
        <f>+E70</f>
        <v>0</v>
      </c>
      <c r="G70" s="11">
        <f>+D70-E70</f>
        <v>0</v>
      </c>
    </row>
    <row r="71" spans="1:7" x14ac:dyDescent="0.2">
      <c r="A71" s="12" t="s">
        <v>9</v>
      </c>
      <c r="B71" s="11">
        <v>0</v>
      </c>
      <c r="C71" s="11">
        <v>0</v>
      </c>
      <c r="D71" s="11">
        <v>0</v>
      </c>
      <c r="E71" s="11">
        <v>0</v>
      </c>
      <c r="F71" s="11">
        <f>+E71</f>
        <v>0</v>
      </c>
      <c r="G71" s="11">
        <f>+D71-E71</f>
        <v>0</v>
      </c>
    </row>
    <row r="72" spans="1:7" x14ac:dyDescent="0.2">
      <c r="A72" s="12" t="s">
        <v>8</v>
      </c>
      <c r="B72" s="11">
        <v>0</v>
      </c>
      <c r="C72" s="11">
        <v>0</v>
      </c>
      <c r="D72" s="11">
        <v>0</v>
      </c>
      <c r="E72" s="11">
        <v>0</v>
      </c>
      <c r="F72" s="11">
        <f>+E72</f>
        <v>0</v>
      </c>
      <c r="G72" s="11">
        <f>+D72-E72</f>
        <v>0</v>
      </c>
    </row>
    <row r="73" spans="1:7" x14ac:dyDescent="0.2">
      <c r="A73" s="12" t="s">
        <v>7</v>
      </c>
      <c r="B73" s="11">
        <v>0</v>
      </c>
      <c r="C73" s="11">
        <v>0</v>
      </c>
      <c r="D73" s="11">
        <v>0</v>
      </c>
      <c r="E73" s="11">
        <v>0</v>
      </c>
      <c r="F73" s="11">
        <f>+E73</f>
        <v>0</v>
      </c>
      <c r="G73" s="11">
        <f>+D73-E73</f>
        <v>0</v>
      </c>
    </row>
    <row r="74" spans="1:7" x14ac:dyDescent="0.2">
      <c r="A74" s="12" t="s">
        <v>6</v>
      </c>
      <c r="B74" s="11">
        <v>0</v>
      </c>
      <c r="C74" s="11">
        <v>0</v>
      </c>
      <c r="D74" s="11">
        <v>0</v>
      </c>
      <c r="E74" s="11">
        <v>0</v>
      </c>
      <c r="F74" s="11">
        <f>+E74</f>
        <v>0</v>
      </c>
      <c r="G74" s="11">
        <f>+D74-E74</f>
        <v>0</v>
      </c>
    </row>
    <row r="75" spans="1:7" x14ac:dyDescent="0.2">
      <c r="A75" s="12" t="s">
        <v>5</v>
      </c>
      <c r="B75" s="11">
        <v>0</v>
      </c>
      <c r="C75" s="11">
        <v>0</v>
      </c>
      <c r="D75" s="11">
        <v>0</v>
      </c>
      <c r="E75" s="11">
        <v>0</v>
      </c>
      <c r="F75" s="11">
        <f>+E75</f>
        <v>0</v>
      </c>
      <c r="G75" s="11">
        <f>+D75-E75</f>
        <v>0</v>
      </c>
    </row>
    <row r="76" spans="1:7" x14ac:dyDescent="0.2">
      <c r="A76" s="10" t="s">
        <v>4</v>
      </c>
      <c r="B76" s="8">
        <v>0</v>
      </c>
      <c r="C76" s="8">
        <v>0</v>
      </c>
      <c r="D76" s="9">
        <v>0</v>
      </c>
      <c r="E76" s="8">
        <v>0</v>
      </c>
      <c r="F76" s="8">
        <f>+E76</f>
        <v>0</v>
      </c>
      <c r="G76" s="8">
        <f>+D76-E76</f>
        <v>0</v>
      </c>
    </row>
    <row r="77" spans="1:7" x14ac:dyDescent="0.2">
      <c r="A77" s="7" t="s">
        <v>3</v>
      </c>
      <c r="B77" s="6">
        <f>+B5+B13+B23+B33+B43+B53+B57+B65+B69</f>
        <v>59793731.102369979</v>
      </c>
      <c r="C77" s="6">
        <f>+C5+C13+C23+C33+C43+C53+C57+C65+C69</f>
        <v>2078803.0982080004</v>
      </c>
      <c r="D77" s="6">
        <f>+D5+D13+D23+D33+D43+D53+D57+D65+D69</f>
        <v>61872534.200577982</v>
      </c>
      <c r="E77" s="6">
        <f>+E5+E13+E23+E33+E43+E53+E57+E65+E69</f>
        <v>19566436.459999997</v>
      </c>
      <c r="F77" s="6">
        <f>+F5+F13+F23+F33+F43+F53+F57+F65+F69</f>
        <v>19566436.459999997</v>
      </c>
      <c r="G77" s="6">
        <f>+G5+G13+G23+G33+G43+G53+G57+G65+G69</f>
        <v>42306097.740577981</v>
      </c>
    </row>
    <row r="80" spans="1:7" x14ac:dyDescent="0.2">
      <c r="A80" s="1" t="s">
        <v>2</v>
      </c>
    </row>
    <row r="82" spans="1:4" x14ac:dyDescent="0.2">
      <c r="A82" s="5"/>
      <c r="C82" s="5"/>
      <c r="D82" s="5"/>
    </row>
    <row r="83" spans="1:4" ht="20.399999999999999" x14ac:dyDescent="0.2">
      <c r="A83" s="4" t="s">
        <v>1</v>
      </c>
      <c r="C83" s="3" t="s">
        <v>0</v>
      </c>
      <c r="D83" s="3"/>
    </row>
    <row r="84" spans="1:4" x14ac:dyDescent="0.2">
      <c r="A84" s="2"/>
    </row>
  </sheetData>
  <sheetProtection formatCells="0" formatColumns="0" formatRows="0" autoFilter="0"/>
  <mergeCells count="3">
    <mergeCell ref="A1:G1"/>
    <mergeCell ref="G2:G3"/>
    <mergeCell ref="C83:D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2024-07-23T15:54:24Z</dcterms:created>
  <dcterms:modified xsi:type="dcterms:W3CDTF">2024-07-23T15:54:43Z</dcterms:modified>
</cp:coreProperties>
</file>